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Documents/POROCILA za Agencijo, Borzen in MOPE/Mesecno porocilo o izdanih in priklj. napravah za samooskrbo - MOPE_ do 10. v mesecu/Stanje vlog in izdanih SzP_spletna objava/"/>
    </mc:Choice>
  </mc:AlternateContent>
  <xr:revisionPtr revIDLastSave="53" documentId="8_{6E35EF40-5F39-4364-A206-FFD8CE61E39F}" xr6:coauthVersionLast="47" xr6:coauthVersionMax="47" xr10:uidLastSave="{CD8E6BFD-4802-481E-89E2-0A30214920DC}"/>
  <bookViews>
    <workbookView xWindow="30" yWindow="-16320" windowWidth="29040" windowHeight="15720" firstSheet="32" activeTab="36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  <sheet name="1. 1. - 31. 10. 2025" sheetId="38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38" l="1"/>
  <c r="E23" i="38"/>
  <c r="D23" i="38"/>
  <c r="H11" i="38"/>
  <c r="G11" i="38"/>
  <c r="F11" i="38"/>
  <c r="E11" i="38"/>
  <c r="D11" i="38"/>
  <c r="J10" i="38"/>
  <c r="I10" i="38"/>
  <c r="J9" i="38"/>
  <c r="I9" i="38"/>
  <c r="J8" i="38"/>
  <c r="I8" i="38"/>
  <c r="J7" i="38"/>
  <c r="I7" i="38"/>
  <c r="J6" i="38"/>
  <c r="I6" i="38"/>
  <c r="F23" i="36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I11" i="38" l="1"/>
  <c r="J11" i="38"/>
  <c r="J11" i="36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<sst xmlns="http://schemas.openxmlformats.org/spreadsheetml/2006/main" count="1442" uniqueCount="73">
  <si>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</si>
  <si>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</si>
  <si>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</si>
  <si>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</si>
  <si>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</si>
  <si>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</si>
  <si>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</si>
  <si>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</si>
  <si>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</si>
  <si>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</si>
  <si>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</si>
  <si>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</si>
  <si>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</si>
  <si>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</si>
  <si>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</si>
  <si>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</si>
  <si>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</si>
  <si>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</si>
  <si>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</si>
  <si>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</si>
  <si>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</si>
  <si>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</si>
  <si>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</si>
  <si>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</si>
  <si>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</si>
  <si>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</si>
  <si>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</si>
  <si>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</si>
  <si>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</si>
  <si>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</si>
  <si>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</si>
  <si>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</si>
  <si>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</si>
  <si>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</si>
  <si>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</si>
  <si>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</si>
  <si>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</si>
  <si>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</si>
  <si>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</si>
  <si>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</si>
  <si>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</si>
  <si>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</si>
  <si>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</si>
  <si>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</si>
  <si>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</si>
  <si>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</si>
  <si>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</si>
  <si>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</si>
  <si>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</si>
  <si>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</si>
  <si>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</si>
  <si>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</si>
  <si>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</si>
  <si>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</si>
  <si>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</si>
  <si>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</si>
  <si>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</si>
  <si>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</si>
  <si>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</si>
  <si>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</si>
  <si>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</si>
  <si>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</si>
  <si>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</si>
  <si>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</si>
  <si>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</si>
  <si>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</si>
  <si>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</si>
  <si>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</si>
  <si>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</si>
  <si>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</si>
  <si>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</si>
  <si>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</si>
  <si>
    <t>1. 1. 2025 - 31. 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</si>
</sst>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zoomScale="70" zoomScaleNormal="70" workbookViewId="0">
      <selection activeCell="K16" sqref="K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984B-F7A8-4F15-A99E-256DA4133108}">
  <sheetPr>
    <tabColor theme="9"/>
  </sheetPr>
  <dimension ref="A1:K26"/>
  <sheetViews>
    <sheetView tabSelected="1" zoomScale="70" zoomScaleNormal="70" workbookViewId="0">
      <selection activeCell="B4" sqref="B4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72</v>
      </c>
      <c r="D6" s="70">
        <v>909</v>
      </c>
      <c r="E6" s="70">
        <v>828</v>
      </c>
      <c r="F6" s="70">
        <v>129</v>
      </c>
      <c r="G6" s="70">
        <v>48</v>
      </c>
      <c r="H6" s="70">
        <v>29</v>
      </c>
      <c r="I6" s="87">
        <f>F6/(F6+E6)</f>
        <v>0.13479623824451412</v>
      </c>
      <c r="J6" s="87">
        <f>(F6+G6+H6)/(E6+F6)</f>
        <v>0.21525600835945663</v>
      </c>
    </row>
    <row r="7" spans="1:11" x14ac:dyDescent="0.35">
      <c r="B7" s="72" t="s">
        <v>2</v>
      </c>
      <c r="C7" s="72" t="s">
        <v>72</v>
      </c>
      <c r="D7" s="73">
        <v>362</v>
      </c>
      <c r="E7" s="73">
        <v>265</v>
      </c>
      <c r="F7" s="73">
        <v>15</v>
      </c>
      <c r="G7" s="73">
        <v>13</v>
      </c>
      <c r="H7" s="73">
        <v>0</v>
      </c>
      <c r="I7" s="88">
        <f t="shared" ref="I7:I11" si="0">F7/(F7+E7)</f>
        <v>5.3571428571428568E-2</v>
      </c>
      <c r="J7" s="88">
        <f t="shared" ref="J7:J11" si="1">(F7+G7+H7)/(E7+F7)</f>
        <v>0.1</v>
      </c>
    </row>
    <row r="8" spans="1:11" x14ac:dyDescent="0.35">
      <c r="B8" s="75" t="s">
        <v>3</v>
      </c>
      <c r="C8" s="75" t="s">
        <v>72</v>
      </c>
      <c r="D8" s="76">
        <v>920</v>
      </c>
      <c r="E8" s="76">
        <v>854</v>
      </c>
      <c r="F8" s="76">
        <v>142</v>
      </c>
      <c r="G8" s="76">
        <v>21</v>
      </c>
      <c r="H8" s="76">
        <v>116</v>
      </c>
      <c r="I8" s="89">
        <f t="shared" si="0"/>
        <v>0.14257028112449799</v>
      </c>
      <c r="J8" s="89">
        <f t="shared" si="1"/>
        <v>0.28012048192771083</v>
      </c>
    </row>
    <row r="9" spans="1:11" x14ac:dyDescent="0.35">
      <c r="B9" s="78" t="s">
        <v>4</v>
      </c>
      <c r="C9" s="78" t="s">
        <v>72</v>
      </c>
      <c r="D9" s="79">
        <v>1350</v>
      </c>
      <c r="E9" s="80">
        <v>1110</v>
      </c>
      <c r="F9" s="80">
        <v>573</v>
      </c>
      <c r="G9" s="80">
        <v>180</v>
      </c>
      <c r="H9" s="80">
        <v>0</v>
      </c>
      <c r="I9" s="90">
        <f t="shared" si="0"/>
        <v>0.34046345811051693</v>
      </c>
      <c r="J9" s="90">
        <f t="shared" si="1"/>
        <v>0.44741532976827092</v>
      </c>
    </row>
    <row r="10" spans="1:11" ht="21.75" thickBot="1" x14ac:dyDescent="0.4">
      <c r="B10" s="82" t="s">
        <v>5</v>
      </c>
      <c r="C10" s="83" t="s">
        <v>72</v>
      </c>
      <c r="D10" s="84">
        <v>336</v>
      </c>
      <c r="E10" s="85">
        <v>264</v>
      </c>
      <c r="F10" s="85">
        <v>9</v>
      </c>
      <c r="G10" s="85">
        <v>25</v>
      </c>
      <c r="H10" s="85">
        <v>67</v>
      </c>
      <c r="I10" s="91">
        <f t="shared" si="0"/>
        <v>3.2967032967032968E-2</v>
      </c>
      <c r="J10" s="91">
        <f t="shared" si="1"/>
        <v>0.36996336996336998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3877</v>
      </c>
      <c r="E11" s="64">
        <f t="shared" ref="E11:H11" si="2">SUM(E6:E10)</f>
        <v>3321</v>
      </c>
      <c r="F11" s="64">
        <f t="shared" si="2"/>
        <v>868</v>
      </c>
      <c r="G11" s="64">
        <f t="shared" si="2"/>
        <v>287</v>
      </c>
      <c r="H11" s="64">
        <f t="shared" si="2"/>
        <v>212</v>
      </c>
      <c r="I11" s="92">
        <f t="shared" si="0"/>
        <v>0.20720935784196706</v>
      </c>
      <c r="J11" s="92">
        <f t="shared" si="1"/>
        <v>0.32633086655526378</v>
      </c>
      <c r="K11" s="66"/>
    </row>
    <row r="12" spans="1:11" s="58" customFormat="1" x14ac:dyDescent="0.35">
      <c r="B12" s="99"/>
      <c r="C12" s="99"/>
      <c r="D12" s="99"/>
      <c r="E12" s="99"/>
      <c r="F12" s="99"/>
      <c r="G12" s="99"/>
      <c r="H12" s="99"/>
      <c r="I12" s="99"/>
    </row>
    <row r="13" spans="1:11" s="58" customFormat="1" x14ac:dyDescent="0.35">
      <c r="B13" s="100"/>
      <c r="C13" s="100"/>
      <c r="D13" s="100"/>
      <c r="E13" s="100"/>
      <c r="F13" s="100"/>
      <c r="G13" s="100"/>
      <c r="H13" s="100"/>
      <c r="I13" s="10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72</v>
      </c>
      <c r="D18" s="70">
        <v>454</v>
      </c>
      <c r="E18" s="70">
        <v>917</v>
      </c>
      <c r="F18" s="70">
        <v>12008</v>
      </c>
      <c r="G18" s="58"/>
      <c r="H18" s="58"/>
      <c r="I18" s="58"/>
    </row>
    <row r="19" spans="2:9" x14ac:dyDescent="0.35">
      <c r="B19" s="72" t="s">
        <v>2</v>
      </c>
      <c r="C19" s="72" t="s">
        <v>72</v>
      </c>
      <c r="D19" s="73">
        <v>487</v>
      </c>
      <c r="E19" s="73">
        <v>480</v>
      </c>
      <c r="F19" s="73">
        <v>7166</v>
      </c>
      <c r="G19" s="58"/>
      <c r="H19" s="58"/>
      <c r="I19" s="58"/>
    </row>
    <row r="20" spans="2:9" x14ac:dyDescent="0.35">
      <c r="B20" s="75" t="s">
        <v>3</v>
      </c>
      <c r="C20" s="75" t="s">
        <v>72</v>
      </c>
      <c r="D20" s="76">
        <v>1161</v>
      </c>
      <c r="E20" s="76">
        <v>1003</v>
      </c>
      <c r="F20" s="76">
        <v>18551.8</v>
      </c>
      <c r="G20" s="58"/>
      <c r="H20" s="58"/>
      <c r="I20" s="58"/>
    </row>
    <row r="21" spans="2:9" x14ac:dyDescent="0.35">
      <c r="B21" s="78" t="s">
        <v>4</v>
      </c>
      <c r="C21" s="78" t="s">
        <v>72</v>
      </c>
      <c r="D21" s="79">
        <v>912</v>
      </c>
      <c r="E21" s="80">
        <v>1058</v>
      </c>
      <c r="F21" s="80">
        <v>17879.55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72</v>
      </c>
      <c r="D22" s="84">
        <v>260</v>
      </c>
      <c r="E22" s="85">
        <v>693</v>
      </c>
      <c r="F22" s="85">
        <v>10146.879999999999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3">SUM(D18:D22)</f>
        <v>3274</v>
      </c>
      <c r="E23" s="64">
        <f t="shared" si="3"/>
        <v>4151</v>
      </c>
      <c r="F23" s="64">
        <f t="shared" si="3"/>
        <v>65752.23000000001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96"/>
      <c r="C12" s="96"/>
      <c r="D12" s="96"/>
      <c r="E12" s="96"/>
      <c r="F12" s="96"/>
      <c r="G12" s="96"/>
      <c r="I12" s="66"/>
    </row>
    <row r="13" spans="1:11" s="58" customFormat="1" ht="1.5" customHeight="1" x14ac:dyDescent="0.35">
      <c r="B13" s="97"/>
      <c r="C13" s="97"/>
      <c r="D13" s="97"/>
      <c r="E13" s="97"/>
      <c r="F13" s="97"/>
      <c r="G13" s="97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98" t="s">
        <v>33</v>
      </c>
      <c r="C25" s="98"/>
      <c r="D25" s="98"/>
      <c r="E25" s="98"/>
      <c r="F25" s="98"/>
      <c r="G25" s="98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99"/>
      <c r="C12" s="99"/>
      <c r="D12" s="99"/>
      <c r="E12" s="99"/>
      <c r="F12" s="99"/>
      <c r="G12" s="99"/>
    </row>
    <row r="13" spans="1:9" s="58" customFormat="1" ht="44.25" hidden="1" customHeight="1" x14ac:dyDescent="0.35">
      <c r="B13" s="100"/>
      <c r="C13" s="100"/>
      <c r="D13" s="100"/>
      <c r="E13" s="100"/>
      <c r="F13" s="100"/>
      <c r="G13" s="10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37</vt:i4>
      </vt:variant>
    </vt:vector>
  </HeadingPairs>
  <TitlesOfParts>
    <vt:vector size="37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  <vt:lpstr>1. 1. - 31. 10. 2025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2025-11-14T06:37:09Z</dcterms:modified>
</cp:coreProperties>
</file>